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4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<sst xmlns="http://schemas.openxmlformats.org/spreadsheetml/2006/main" count="57" uniqueCount="42">
  <si>
    <t>オジロワシ</t>
  </si>
  <si>
    <t xml:space="preserve">      m</t>
  </si>
  <si>
    <t xml:space="preserve">  TL m</t>
  </si>
  <si>
    <t>体積比</t>
  </si>
  <si>
    <t>M内飛翔距離</t>
  </si>
  <si>
    <t>S内飛翔距離</t>
  </si>
  <si>
    <t>期間内</t>
  </si>
  <si>
    <t>衝突羽数</t>
  </si>
  <si>
    <t xml:space="preserve">   /年度の渡り時期内</t>
  </si>
  <si>
    <t>翼開張</t>
  </si>
  <si>
    <t>オスメス</t>
  </si>
  <si>
    <t>　　平均</t>
  </si>
  <si>
    <t>飛翔速度</t>
  </si>
  <si>
    <t>　M*N*L</t>
  </si>
  <si>
    <t>平均飛翔距離</t>
  </si>
  <si>
    <t>　　球体内</t>
  </si>
  <si>
    <t>球体内</t>
  </si>
  <si>
    <t>侵入回数</t>
  </si>
  <si>
    <t>羽</t>
  </si>
  <si>
    <t xml:space="preserve"> m /sec</t>
  </si>
  <si>
    <t xml:space="preserve"> km/hour</t>
  </si>
  <si>
    <t xml:space="preserve"> Pv = S/Mv</t>
  </si>
  <si>
    <t>面積比修正</t>
  </si>
  <si>
    <t>体長</t>
  </si>
  <si>
    <t>表１ オジロワシの衝突数計算ファイル</t>
  </si>
  <si>
    <t>　表４の数値</t>
  </si>
  <si>
    <t>平均接触率</t>
  </si>
  <si>
    <r>
      <t>修正稼働率</t>
    </r>
    <r>
      <rPr>
        <i/>
        <sz val="11"/>
        <color indexed="8"/>
        <rFont val="ＭＳ Ｐゴシック"/>
        <family val="3"/>
      </rPr>
      <t>R’</t>
    </r>
  </si>
  <si>
    <r>
      <t xml:space="preserve">A： </t>
    </r>
    <r>
      <rPr>
        <i/>
        <sz val="11"/>
        <color indexed="8"/>
        <rFont val="ＭＳ Ｐゴシック"/>
        <family val="3"/>
      </rPr>
      <t xml:space="preserve"> Bn</t>
    </r>
    <r>
      <rPr>
        <sz val="11"/>
        <color indexed="8"/>
        <rFont val="ＭＳ Ｐゴシック"/>
        <family val="3"/>
      </rPr>
      <t>=</t>
    </r>
    <r>
      <rPr>
        <i/>
        <sz val="11"/>
        <color indexed="8"/>
        <rFont val="ＭＳ Ｐゴシック"/>
        <family val="3"/>
      </rPr>
      <t>Tn</t>
    </r>
    <r>
      <rPr>
        <sz val="11"/>
        <color theme="1"/>
        <rFont val="ＭＳ Ｐゴシック"/>
        <family val="3"/>
      </rPr>
      <t>/2　のケース</t>
    </r>
  </si>
  <si>
    <t xml:space="preserve">B：  面積比変換接触率 </t>
  </si>
  <si>
    <t>　　　　　　を用いたケース</t>
  </si>
  <si>
    <t>　F*G*H</t>
  </si>
  <si>
    <t>回避率90％による衝突羽数</t>
  </si>
  <si>
    <t>ブレード面</t>
  </si>
  <si>
    <t>突入回数</t>
  </si>
  <si>
    <t>　（環境省手引きの直径50m級風車でブレード平均厚み30cmの場合）</t>
  </si>
  <si>
    <t xml:space="preserve"> 表２c欄の数値</t>
  </si>
  <si>
    <t xml:space="preserve"> 表２d欄の数値</t>
  </si>
  <si>
    <t>平均変換接触率</t>
  </si>
  <si>
    <t>注：オジロワシの回避率は</t>
  </si>
  <si>
    <t>　現在は95％が奨められている。</t>
  </si>
  <si>
    <t>　Scottish Natural Heritage(2010)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</si>
</sst>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1" max="1" width="20.50390625" style="0" customWidth="1"/>
    <col min="2" max="2" width="11.125" style="0" customWidth="1"/>
    <col min="3" max="3" width="11.875" style="0" customWidth="1"/>
    <col min="4" max="4" width="12.00390625" style="0" customWidth="1"/>
    <col min="5" max="5" width="11.875" style="0" customWidth="1"/>
    <col min="6" max="6" width="9.625" style="0" customWidth="1"/>
    <col min="7" max="7" width="14.875" style="0" customWidth="1"/>
    <col min="8" max="8" width="12.625" style="0" customWidth="1"/>
    <col min="9" max="9" width="9.50390625" style="0" customWidth="1"/>
    <col min="10" max="10" width="12.25390625" style="0" customWidth="1"/>
    <col min="11" max="11" width="10.75390625" style="0" customWidth="1"/>
    <col min="12" max="12" width="13.75390625" style="0" customWidth="1"/>
    <col min="13" max="13" width="10.625" style="0" customWidth="1"/>
    <col min="16" max="16" width="20.75390625" style="0" customWidth="1"/>
  </cols>
  <sheetData>
    <row r="1" spans="1:3" ht="13.5">
      <c r="A1" t="s">
        <v>24</v>
      </c>
      <c r="C1" t="s">
        <v>35</v>
      </c>
    </row>
    <row r="3" spans="1:11" ht="13.5">
      <c r="A3" s="5"/>
      <c r="B3" s="6"/>
      <c r="C3" s="5"/>
      <c r="D3" s="5"/>
      <c r="E3" s="5" t="s">
        <v>15</v>
      </c>
      <c r="F3" s="5" t="s">
        <v>33</v>
      </c>
      <c r="G3" s="5" t="s">
        <v>26</v>
      </c>
      <c r="H3" s="5"/>
      <c r="I3" s="5"/>
      <c r="J3" s="5"/>
      <c r="K3" s="5"/>
    </row>
    <row r="4" spans="1:17" ht="13.5">
      <c r="A4" t="s">
        <v>28</v>
      </c>
      <c r="B4" s="7" t="s">
        <v>3</v>
      </c>
      <c r="C4" s="1" t="s">
        <v>4</v>
      </c>
      <c r="D4" s="1" t="s">
        <v>5</v>
      </c>
      <c r="E4" s="1" t="s">
        <v>14</v>
      </c>
      <c r="F4" t="s">
        <v>34</v>
      </c>
      <c r="H4" s="1" t="s">
        <v>6</v>
      </c>
      <c r="I4" s="1" t="s">
        <v>7</v>
      </c>
      <c r="J4" s="1" t="s">
        <v>32</v>
      </c>
      <c r="K4" s="1"/>
      <c r="Q4" s="1"/>
    </row>
    <row r="5" spans="2:17" ht="13.5">
      <c r="B5" s="7" t="s">
        <v>21</v>
      </c>
      <c r="C5" s="1" t="s">
        <v>2</v>
      </c>
      <c r="D5" s="1" t="s">
        <v>1</v>
      </c>
      <c r="E5" s="1"/>
      <c r="F5" s="1"/>
      <c r="G5" s="1"/>
      <c r="H5" s="1" t="s">
        <v>27</v>
      </c>
      <c r="I5" s="1" t="s">
        <v>31</v>
      </c>
      <c r="J5" s="1" t="s">
        <v>8</v>
      </c>
      <c r="K5" s="1"/>
      <c r="Q5" s="1"/>
    </row>
    <row r="6" spans="2:17" ht="13.5">
      <c r="B6" s="7"/>
      <c r="C6" s="1"/>
      <c r="D6" s="3"/>
      <c r="E6" s="1"/>
      <c r="F6" s="1"/>
      <c r="G6" s="1" t="s">
        <v>36</v>
      </c>
      <c r="H6" s="1" t="s">
        <v>25</v>
      </c>
      <c r="I6" s="1"/>
      <c r="J6" s="1"/>
      <c r="K6" s="4"/>
      <c r="L6" s="4"/>
      <c r="Q6" s="1"/>
    </row>
    <row r="7" spans="2:12" ht="14.25" thickBot="1">
      <c r="B7" s="6"/>
      <c r="C7" s="5"/>
      <c r="D7" s="5"/>
      <c r="E7" s="5"/>
      <c r="F7" s="5"/>
      <c r="G7" s="5"/>
      <c r="H7" s="5"/>
      <c r="I7" s="5"/>
      <c r="J7" s="5"/>
      <c r="K7" s="5"/>
      <c r="L7" s="4"/>
    </row>
    <row r="8" spans="2:11" ht="14.25" thickBot="1">
      <c r="B8" s="7">
        <v>0.00662</v>
      </c>
      <c r="C8" s="1">
        <v>1135260</v>
      </c>
      <c r="D8" s="3">
        <f>B8*C8</f>
        <v>7515.4212</v>
      </c>
      <c r="E8" s="1">
        <v>33.3333</v>
      </c>
      <c r="F8" s="1">
        <f>(D8/E8)/2</f>
        <v>112.73143073143072</v>
      </c>
      <c r="G8" s="1">
        <v>0.4313</v>
      </c>
      <c r="H8" s="1">
        <v>0.3319</v>
      </c>
      <c r="I8" s="1">
        <f>F8*G8*H8</f>
        <v>16.137331830115286</v>
      </c>
      <c r="J8" s="2">
        <f>I8*0.1</f>
        <v>1.6137331830115287</v>
      </c>
      <c r="K8" s="4" t="s">
        <v>18</v>
      </c>
    </row>
    <row r="9" ht="13.5">
      <c r="B9" s="7"/>
    </row>
    <row r="10" spans="1:11" ht="13.5">
      <c r="A10" s="5"/>
      <c r="B10" s="6"/>
      <c r="C10" s="5"/>
      <c r="D10" s="5"/>
      <c r="E10" s="5" t="s">
        <v>15</v>
      </c>
      <c r="F10" s="5" t="s">
        <v>16</v>
      </c>
      <c r="G10" s="5" t="s">
        <v>22</v>
      </c>
      <c r="H10" s="5"/>
      <c r="I10" s="5"/>
      <c r="J10" s="5"/>
      <c r="K10" s="5"/>
    </row>
    <row r="11" spans="1:10" ht="13.5">
      <c r="A11" t="s">
        <v>29</v>
      </c>
      <c r="B11" s="7" t="s">
        <v>3</v>
      </c>
      <c r="C11" t="s">
        <v>4</v>
      </c>
      <c r="D11" t="s">
        <v>5</v>
      </c>
      <c r="E11" t="s">
        <v>14</v>
      </c>
      <c r="F11" s="1" t="s">
        <v>17</v>
      </c>
      <c r="G11" s="1" t="s">
        <v>38</v>
      </c>
      <c r="H11" t="s">
        <v>6</v>
      </c>
      <c r="I11" t="s">
        <v>7</v>
      </c>
      <c r="J11" t="s">
        <v>32</v>
      </c>
    </row>
    <row r="12" spans="1:10" ht="13.5">
      <c r="A12" t="s">
        <v>30</v>
      </c>
      <c r="B12" s="7" t="s">
        <v>21</v>
      </c>
      <c r="C12" t="s">
        <v>2</v>
      </c>
      <c r="D12" t="s">
        <v>1</v>
      </c>
      <c r="H12" t="s">
        <v>27</v>
      </c>
      <c r="I12" t="s">
        <v>13</v>
      </c>
      <c r="J12" t="s">
        <v>8</v>
      </c>
    </row>
    <row r="13" spans="2:11" ht="13.5">
      <c r="B13" s="7"/>
      <c r="D13" s="3"/>
      <c r="G13" s="1" t="s">
        <v>37</v>
      </c>
      <c r="H13" t="s">
        <v>25</v>
      </c>
      <c r="K13" s="4"/>
    </row>
    <row r="14" spans="2:11" ht="14.25" thickBot="1">
      <c r="B14" s="6"/>
      <c r="C14" s="5"/>
      <c r="D14" s="5"/>
      <c r="E14" s="5"/>
      <c r="F14" s="5"/>
      <c r="G14" s="5"/>
      <c r="H14" s="5"/>
      <c r="I14" s="5"/>
      <c r="J14" s="5"/>
      <c r="K14" s="5"/>
    </row>
    <row r="15" spans="2:11" ht="14.25" thickBot="1">
      <c r="B15" s="7">
        <v>0.00662</v>
      </c>
      <c r="C15">
        <v>1135260</v>
      </c>
      <c r="D15" s="3">
        <f>B15*C15</f>
        <v>7515.4212</v>
      </c>
      <c r="E15" s="1">
        <v>33.3333</v>
      </c>
      <c r="F15" s="1">
        <f>D15/E15</f>
        <v>225.46286146286144</v>
      </c>
      <c r="G15">
        <v>0.1765</v>
      </c>
      <c r="H15" s="1">
        <v>0.3319</v>
      </c>
      <c r="I15" s="1">
        <f>F15*G15*H15</f>
        <v>13.207693336495934</v>
      </c>
      <c r="J15" s="2">
        <f>I15*0.1</f>
        <v>1.3207693336495936</v>
      </c>
      <c r="K15" s="4" t="s">
        <v>18</v>
      </c>
    </row>
    <row r="16" ht="13.5" hidden="1"/>
    <row r="17" spans="1:12" ht="13.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1"/>
    </row>
    <row r="18" ht="13.5">
      <c r="J18" t="s">
        <v>39</v>
      </c>
    </row>
    <row r="19" spans="2:12" ht="13.5">
      <c r="B19" t="s">
        <v>0</v>
      </c>
      <c r="F19" s="1"/>
      <c r="G19" s="1"/>
      <c r="H19" s="1"/>
      <c r="I19" s="1"/>
      <c r="J19" s="1" t="s">
        <v>40</v>
      </c>
      <c r="K19" s="1"/>
      <c r="L19" s="4"/>
    </row>
    <row r="20" spans="2:10" ht="13.5">
      <c r="B20" t="s">
        <v>10</v>
      </c>
      <c r="J20" t="s">
        <v>41</v>
      </c>
    </row>
    <row r="21" spans="2:9" ht="13.5">
      <c r="B21" t="s">
        <v>11</v>
      </c>
      <c r="H21" s="1"/>
      <c r="I21" s="1"/>
    </row>
    <row r="22" spans="1:2" ht="13.5">
      <c r="A22" t="s">
        <v>23</v>
      </c>
      <c r="B22">
        <v>87</v>
      </c>
    </row>
    <row r="23" spans="1:2" ht="13.5">
      <c r="A23" t="s">
        <v>9</v>
      </c>
      <c r="B23">
        <v>214</v>
      </c>
    </row>
    <row r="24" ht="13.5">
      <c r="A24" t="s">
        <v>12</v>
      </c>
    </row>
    <row r="25" spans="1:2" ht="13.5">
      <c r="A25" t="s">
        <v>19</v>
      </c>
      <c r="B25">
        <v>10.6</v>
      </c>
    </row>
    <row r="26" spans="1:2" ht="13.5">
      <c r="A26" t="s">
        <v>20</v>
      </c>
      <c r="B26">
        <v>38.16</v>
      </c>
    </row>
    <row r="27" ht="13.5">
      <c r="D27" s="1"/>
    </row>
    <row r="28" ht="13.5">
      <c r="D28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由井</dc:creator>
  <cp:keywords/>
  <dc:description/>
  <cp:lastModifiedBy>katz</cp:lastModifiedBy>
  <cp:lastPrinted>2013-07-22T05:05:06Z</cp:lastPrinted>
  <dcterms:created xsi:type="dcterms:W3CDTF">2012-07-11T02:55:34Z</dcterms:created>
  <dcterms:modified xsi:type="dcterms:W3CDTF">2013-12-03T05:25:03Z</dcterms:modified>
  <cp:category/>
  <cp:version/>
  <cp:contentType/>
  <cp:contentStatus/>
</cp:coreProperties>
</file>